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KM1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<sst xmlns="http://schemas.openxmlformats.org/spreadsheetml/2006/main" count="47" uniqueCount="36">
  <si>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附件：监管并表关键审慎监管指标</t>
  </si>
  <si>
    <t>单位：万元、%</t>
  </si>
  <si>
    <t>a</t>
  </si>
  <si>
    <t>b</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</si>
  <si>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</si>
  <si>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</si>
  <si>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</si>
  <si>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</si>
  <si>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</si>
  <si>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</si>
  <si>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</si>
  <si>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</si>
  <si>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</si>
  <si>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</si>
  <si>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</si>
  <si>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</si>
  <si>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</si>
  <si>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</si>
  <si>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</si>
  <si>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</si>
  <si>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</si>
  <si>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</si>
  <si>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</si>
  <si>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</si>
  <si>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</si>
  <si>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</si>
  <si>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</si>
  <si>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不适用</t>
  </si>
  <si>
    <t>现金净流出量</t>
  </si>
  <si>
    <t>流动性覆盖率（%）</t>
  </si>
  <si>
    <t>净稳定资金比例</t>
  </si>
  <si>
    <t>可用稳定资金合计</t>
  </si>
  <si>
    <t>所需稳定资金合计</t>
  </si>
  <si>
    <t>净稳定资金比例（%）</t>
  </si>
  <si>
    <t>流动性比例</t>
  </si>
  <si>
    <t>流动性比例（%）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</si>
</sst>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4"/>
      <color theme="1"/>
      <name val="等线"/>
      <charset val="134"/>
      <scheme val="minor"/>
    </font>
    <font>
      <sz val="14"/>
      <color rgb="FF000000"/>
      <name val="仿宋_GB2312"/>
      <charset val="134"/>
    </font>
    <font>
      <b/>
      <sz val="14"/>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6">
    <fill>
      <patternFill patternType="none"/>
    </fill>
    <fill>
      <patternFill patternType="gray125"/>
    </fill>
    <fill>
      <patternFill patternType="solid">
        <fgColor rgb="FFD9D9D9"/>
        <bgColor indexed="64"/>
      </patternFill>
    </fill>
    <fill>
      <patternFill patternType="solid">
        <fgColor rgb="FFD8D8D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xf numFmtId="0" fontId="23" fillId="0" borderId="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3" fillId="2" borderId="1" xfId="0" applyFont="1" applyFill="1" applyBorder="1" applyAlignment="1">
      <alignment horizontal="justify" vertical="center" wrapText="1"/>
    </xf>
    <xf numFmtId="43" fontId="2" fillId="0" borderId="1" xfId="1" applyFont="1" applyBorder="1" applyAlignment="1">
      <alignment horizontal="right" vertical="center" wrapText="1"/>
    </xf>
    <xf numFmtId="10" fontId="0" fillId="0" borderId="0" xfId="0" applyNumberFormat="1">
      <alignment vertical="center"/>
    </xf>
    <xf numFmtId="43" fontId="2" fillId="0" borderId="1" xfId="1" applyFont="1" applyBorder="1" applyAlignment="1">
      <alignment horizontal="center" vertical="center" wrapText="1"/>
    </xf>
    <xf numFmtId="43" fontId="2" fillId="0" borderId="1" xfId="1" applyFont="1" applyBorder="1" applyAlignment="1">
      <alignment vertical="center" wrapText="1"/>
    </xf>
    <xf numFmtId="0" fontId="2" fillId="0" borderId="1" xfId="0" applyFont="1" applyBorder="1" applyAlignment="1">
      <alignment horizontal="right" vertical="center" wrapText="1"/>
    </xf>
    <xf numFmtId="0" fontId="3" fillId="3"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_G10revised-20050118" xfId="49"/>
    <cellStyle name="常规_资本充足率汇总表-0223" xfId="5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topLeftCell="A26" workbookViewId="0">
      <selection activeCell="G36" sqref="G36"/>
    </sheetView>
  </sheetViews>
  <sheetFormatPr defaultColWidth="9" defaultRowHeight="14.4" outlineLevelCol="6"/>
  <cols>
    <col min="2" max="2" width="46.6666666666667" customWidth="1"/>
    <col min="3" max="3" width="20.25" customWidth="1"/>
    <col min="4" max="4" width="20.4444444444444" customWidth="1"/>
  </cols>
  <sheetData>
    <row r="1" ht="17.4" spans="1:1">
      <c r="A1" s="1" t="s">
        <v>0</v>
      </c>
    </row>
    <row r="2" ht="17.25" customHeight="1" spans="4:4">
      <c r="D2" s="2" t="s">
        <v>1</v>
      </c>
    </row>
    <row r="3" ht="17.4" spans="1:4">
      <c r="A3" s="3"/>
      <c r="B3" s="3"/>
      <c r="C3" s="4" t="s">
        <v>2</v>
      </c>
      <c r="D3" s="4" t="s">
        <v>3</v>
      </c>
    </row>
    <row r="4" ht="17.4" spans="1:4">
      <c r="A4" s="3"/>
      <c r="B4" s="3"/>
      <c r="C4" s="5">
        <v>45657</v>
      </c>
      <c r="D4" s="5">
        <v>45565</v>
      </c>
    </row>
    <row r="5" ht="17.4" spans="1:4">
      <c r="A5" s="6" t="s">
        <v>4</v>
      </c>
      <c r="B5" s="6"/>
      <c r="C5" s="6"/>
      <c r="D5" s="6"/>
    </row>
    <row r="6" ht="17.4" spans="1:4">
      <c r="A6" s="4">
        <v>1</v>
      </c>
      <c r="B6" s="3" t="s">
        <v>5</v>
      </c>
      <c r="C6" s="7">
        <v>118539.39</v>
      </c>
      <c r="D6" s="7">
        <v>112065.44</v>
      </c>
    </row>
    <row r="7" ht="17.4" spans="1:4">
      <c r="A7" s="4">
        <v>2</v>
      </c>
      <c r="B7" s="3" t="s">
        <v>6</v>
      </c>
      <c r="C7" s="7">
        <v>118539.39</v>
      </c>
      <c r="D7" s="7">
        <v>112065.44</v>
      </c>
    </row>
    <row r="8" ht="17.4" spans="1:4">
      <c r="A8" s="4">
        <v>3</v>
      </c>
      <c r="B8" s="3" t="s">
        <v>7</v>
      </c>
      <c r="C8" s="7">
        <v>125167.62865</v>
      </c>
      <c r="D8" s="7">
        <v>119014.41</v>
      </c>
    </row>
    <row r="9" ht="17.4" spans="1:4">
      <c r="A9" s="6" t="s">
        <v>8</v>
      </c>
      <c r="B9" s="6"/>
      <c r="C9" s="6"/>
      <c r="D9" s="6"/>
    </row>
    <row r="10" ht="17.4" spans="1:4">
      <c r="A10" s="4">
        <v>4</v>
      </c>
      <c r="B10" s="3" t="s">
        <v>9</v>
      </c>
      <c r="C10" s="7">
        <v>580128.9994</v>
      </c>
      <c r="D10" s="7">
        <v>688702.9</v>
      </c>
    </row>
    <row r="11" ht="17.4" spans="1:4">
      <c r="A11" s="6" t="s">
        <v>10</v>
      </c>
      <c r="B11" s="6"/>
      <c r="C11" s="6"/>
      <c r="D11" s="6"/>
    </row>
    <row r="12" ht="17.4" spans="1:7">
      <c r="A12" s="4">
        <v>5</v>
      </c>
      <c r="B12" s="3" t="s">
        <v>11</v>
      </c>
      <c r="C12" s="7">
        <v>20.43</v>
      </c>
      <c r="D12" s="7">
        <v>16.27</v>
      </c>
      <c r="E12" s="8"/>
      <c r="F12" s="8"/>
      <c r="G12" s="8"/>
    </row>
    <row r="13" ht="17.4" spans="1:7">
      <c r="A13" s="4">
        <v>6</v>
      </c>
      <c r="B13" s="3" t="s">
        <v>12</v>
      </c>
      <c r="C13" s="7">
        <v>20.43</v>
      </c>
      <c r="D13" s="7">
        <v>16.27</v>
      </c>
      <c r="E13" s="8"/>
      <c r="F13" s="8"/>
      <c r="G13" s="8"/>
    </row>
    <row r="14" ht="17.4" spans="1:7">
      <c r="A14" s="4">
        <v>7</v>
      </c>
      <c r="B14" s="3" t="s">
        <v>13</v>
      </c>
      <c r="C14" s="7">
        <v>21.58</v>
      </c>
      <c r="D14" s="7">
        <v>17.28</v>
      </c>
      <c r="E14" s="8"/>
      <c r="F14" s="8"/>
      <c r="G14" s="8"/>
    </row>
    <row r="15" ht="17.4" spans="1:4">
      <c r="A15" s="6" t="s">
        <v>14</v>
      </c>
      <c r="B15" s="6"/>
      <c r="C15" s="6"/>
      <c r="D15" s="6"/>
    </row>
    <row r="16" ht="17.4" spans="1:4">
      <c r="A16" s="4">
        <v>8</v>
      </c>
      <c r="B16" s="3" t="s">
        <v>15</v>
      </c>
      <c r="C16" s="7">
        <v>2.5</v>
      </c>
      <c r="D16" s="7">
        <v>2.5</v>
      </c>
    </row>
    <row r="17" ht="17.4" spans="1:4">
      <c r="A17" s="4">
        <v>9</v>
      </c>
      <c r="B17" s="3" t="s">
        <v>16</v>
      </c>
      <c r="C17" s="7">
        <v>0</v>
      </c>
      <c r="D17" s="7">
        <v>0</v>
      </c>
    </row>
    <row r="18" ht="34.8" spans="1:4">
      <c r="A18" s="4">
        <v>10</v>
      </c>
      <c r="B18" s="3" t="s">
        <v>17</v>
      </c>
      <c r="C18" s="9"/>
      <c r="D18" s="9"/>
    </row>
    <row r="19" ht="17.4" spans="1:4">
      <c r="A19" s="4">
        <v>11</v>
      </c>
      <c r="B19" s="3" t="s">
        <v>18</v>
      </c>
      <c r="C19" s="10">
        <v>2.5</v>
      </c>
      <c r="D19" s="10">
        <v>2.5</v>
      </c>
    </row>
    <row r="20" ht="34.8" spans="1:4">
      <c r="A20" s="4">
        <v>12</v>
      </c>
      <c r="B20" s="3" t="s">
        <v>19</v>
      </c>
      <c r="C20" s="10">
        <f>MAX(IF(AND(C13-C12&gt;=1,C14-C12-3&gt;=0),C12-5,IF(AND(C13-C12&lt;1,C14-C13&gt;=2),C13-6,C14-8)),0)</f>
        <v>13.58</v>
      </c>
      <c r="D20" s="10">
        <f>MAX(IF(AND(D13-D12&gt;=1,D14-D12-3&gt;=0),D12-5,IF(AND(D13-D12&lt;1,D14-D13&gt;=2),D13-6,D14-8)),0)</f>
        <v>9.28</v>
      </c>
    </row>
    <row r="21" ht="17.4" spans="1:4">
      <c r="A21" s="6" t="s">
        <v>20</v>
      </c>
      <c r="B21" s="6"/>
      <c r="C21" s="6"/>
      <c r="D21" s="6"/>
    </row>
    <row r="22" ht="17.4" spans="1:4">
      <c r="A22" s="4">
        <v>13</v>
      </c>
      <c r="B22" s="3" t="s">
        <v>21</v>
      </c>
      <c r="C22" s="7">
        <v>1277530.83</v>
      </c>
      <c r="D22" s="7">
        <v>1240886.71</v>
      </c>
    </row>
    <row r="23" ht="17.4" spans="1:4">
      <c r="A23" s="4">
        <v>14</v>
      </c>
      <c r="B23" s="3" t="s">
        <v>22</v>
      </c>
      <c r="C23" s="7">
        <f>C7/C22*100</f>
        <v>9.27878899016472</v>
      </c>
      <c r="D23" s="7">
        <f>D7/D22*100</f>
        <v>9.03107746234143</v>
      </c>
    </row>
    <row r="24" ht="17.4" spans="1:4">
      <c r="A24" s="4" t="s">
        <v>23</v>
      </c>
      <c r="B24" s="3" t="s">
        <v>24</v>
      </c>
      <c r="C24" s="7">
        <f>C23</f>
        <v>9.27878899016472</v>
      </c>
      <c r="D24" s="7">
        <f>D23</f>
        <v>9.03107746234143</v>
      </c>
    </row>
    <row r="25" ht="17.4" spans="1:4">
      <c r="A25" s="6" t="s">
        <v>25</v>
      </c>
      <c r="B25" s="6"/>
      <c r="C25" s="6"/>
      <c r="D25" s="6"/>
    </row>
    <row r="26" ht="17.4" spans="1:4">
      <c r="A26" s="4">
        <v>15</v>
      </c>
      <c r="B26" s="3" t="s">
        <v>26</v>
      </c>
      <c r="C26" s="11" t="s">
        <v>27</v>
      </c>
      <c r="D26" s="11" t="s">
        <v>27</v>
      </c>
    </row>
    <row r="27" ht="17.4" spans="1:4">
      <c r="A27" s="4">
        <v>16</v>
      </c>
      <c r="B27" s="3" t="s">
        <v>28</v>
      </c>
      <c r="C27" s="11" t="s">
        <v>27</v>
      </c>
      <c r="D27" s="11" t="s">
        <v>27</v>
      </c>
    </row>
    <row r="28" ht="17.4" spans="1:4">
      <c r="A28" s="4">
        <v>17</v>
      </c>
      <c r="B28" s="3" t="s">
        <v>29</v>
      </c>
      <c r="C28" s="11" t="s">
        <v>27</v>
      </c>
      <c r="D28" s="11" t="s">
        <v>27</v>
      </c>
    </row>
    <row r="29" ht="17.4" spans="1:4">
      <c r="A29" s="6" t="s">
        <v>30</v>
      </c>
      <c r="B29" s="6"/>
      <c r="C29" s="6"/>
      <c r="D29" s="6"/>
    </row>
    <row r="30" ht="17.4" spans="1:4">
      <c r="A30" s="4">
        <v>18</v>
      </c>
      <c r="B30" s="3" t="s">
        <v>31</v>
      </c>
      <c r="C30" s="11" t="s">
        <v>27</v>
      </c>
      <c r="D30" s="11" t="s">
        <v>27</v>
      </c>
    </row>
    <row r="31" ht="17.4" spans="1:4">
      <c r="A31" s="4">
        <v>19</v>
      </c>
      <c r="B31" s="3" t="s">
        <v>32</v>
      </c>
      <c r="C31" s="11" t="s">
        <v>27</v>
      </c>
      <c r="D31" s="11" t="s">
        <v>27</v>
      </c>
    </row>
    <row r="32" ht="17.4" spans="1:4">
      <c r="A32" s="4">
        <v>20</v>
      </c>
      <c r="B32" s="3" t="s">
        <v>33</v>
      </c>
      <c r="C32" s="11" t="s">
        <v>27</v>
      </c>
      <c r="D32" s="11" t="s">
        <v>27</v>
      </c>
    </row>
    <row r="33" ht="17.4" spans="1:4">
      <c r="A33" s="12" t="s">
        <v>34</v>
      </c>
      <c r="B33" s="12"/>
      <c r="C33" s="12"/>
      <c r="D33" s="12"/>
    </row>
    <row r="34" ht="17.4" spans="1:4">
      <c r="A34" s="13">
        <v>21</v>
      </c>
      <c r="B34" s="14" t="s">
        <v>35</v>
      </c>
      <c r="C34" s="7">
        <v>192.45</v>
      </c>
      <c r="D34" s="7">
        <v>215.35</v>
      </c>
    </row>
  </sheetData>
  <mergeCells count="9">
    <mergeCell ref="A5:D5"/>
    <mergeCell ref="A9:D9"/>
    <mergeCell ref="A11:D11"/>
    <mergeCell ref="A15:D15"/>
    <mergeCell ref="A21:D21"/>
    <mergeCell ref="A25:D25"/>
    <mergeCell ref="A29:D29"/>
    <mergeCell ref="A33:D33"/>
    <mergeCell ref="A3:B4"/>
  </mergeCells>
  <printOptions horizontalCentered="1"/>
  <pageMargins left="0.511805555555556" right="0.511805555555556" top="0.550694444444444" bottom="0.550694444444444"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KM1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2024-04-15T10:45:00Z</dcterms:created>
  <cp:lastPrinted>2024-04-17T07:41:00Z</cp:lastPrinted>
  <dcterms:modified xsi:type="dcterms:W3CDTF">2025-02-12T01:45:17Z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ICV">
    <vt:lpwstr>BCDC154EE458479D86DFD54BC50BC551</vt:lpwstr>
  </property>
</Properties>
</file>