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bookViews>
  <sheets>
    <sheet name="KM1 "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<sst xmlns="http://schemas.openxmlformats.org/spreadsheetml/2006/main" count="47" uniqueCount="36">
  <si>
    <t>附件1：监管并表关键审慎监管指标</t>
  </si>
  <si>
    <t>单位：万元、%</t>
  </si>
  <si>
    <t>a</t>
  </si>
  <si>
    <t>b</t>
  </si>
  <si>
    <t>可用资本（数额）</t>
  </si>
  <si>
    <t>核心一级资本净额</t>
  </si>
  <si>
    <t>一级资本净额</t>
  </si>
  <si>
    <t>资本净额</t>
  </si>
  <si>
    <t>风险加权资产（数额）</t>
  </si>
  <si>
    <t>风险加权资产</t>
  </si>
  <si>
    <t>资本充足率</t>
  </si>
  <si>
    <t>核心一级资本充足率（%）</t>
  </si>
  <si>
    <t>一级资本充足率（%）</t>
  </si>
  <si>
    <t>资本充足率（%）</t>
  </si>
  <si>
    <t>其他各级资本要求</t>
  </si>
  <si>
    <t>储备资本要求（%）</t>
  </si>
  <si>
    <t>逆周期资本要求（%）</t>
  </si>
  <si>
    <t>全球系统重要性银行或国内系统重要性银行附加资本要求（%）</t>
  </si>
  <si>
    <t>其他各级资本要求（%）（8+9+10）</t>
  </si>
  <si>
    <t>满足最低资本要求后的可用核心一级资本净额占风险加权资产的比例（%）</t>
  </si>
  <si>
    <t>杠杆率</t>
  </si>
  <si>
    <t>调整后表内外资产余额</t>
  </si>
  <si>
    <t>杠杆率（%）</t>
  </si>
  <si>
    <t>14a</t>
  </si>
  <si>
    <t>杠杆率a（%）</t>
  </si>
  <si>
    <t>流动性覆盖率</t>
  </si>
  <si>
    <t>合格优质流动性资产</t>
  </si>
  <si>
    <t>不适用</t>
  </si>
  <si>
    <t>现金净流出量</t>
  </si>
  <si>
    <t>流动性覆盖率（%）</t>
  </si>
  <si>
    <t>净稳定资金比例</t>
  </si>
  <si>
    <t>可用稳定资金合计</t>
  </si>
  <si>
    <t>所需稳定资金合计</t>
  </si>
  <si>
    <t>净稳定资金比例（%）</t>
  </si>
  <si>
    <t>流动性比例</t>
  </si>
  <si>
    <t>流动性比例（%）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</si>
</sst>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sz val="14"/>
      <color theme="1"/>
      <name val="等线"/>
      <charset val="134"/>
      <scheme val="minor"/>
    </font>
    <font>
      <sz val="14"/>
      <color rgb="FF000000"/>
      <name val="仿宋_GB2312"/>
      <charset val="134"/>
    </font>
    <font>
      <b/>
      <sz val="14"/>
      <color rgb="FF000000"/>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6">
    <fill>
      <patternFill patternType="none"/>
    </fill>
    <fill>
      <patternFill patternType="gray125"/>
    </fill>
    <fill>
      <patternFill patternType="solid">
        <fgColor rgb="FFD9D9D9"/>
        <bgColor indexed="64"/>
      </patternFill>
    </fill>
    <fill>
      <patternFill patternType="solid">
        <fgColor rgb="FFD8D8D8"/>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5"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6" borderId="5" applyNumberFormat="0" applyAlignment="0" applyProtection="0">
      <alignment vertical="center"/>
    </xf>
    <xf numFmtId="0" fontId="13" fillId="7" borderId="6" applyNumberFormat="0" applyAlignment="0" applyProtection="0">
      <alignment vertical="center"/>
    </xf>
    <xf numFmtId="0" fontId="14" fillId="7" borderId="5" applyNumberFormat="0" applyAlignment="0" applyProtection="0">
      <alignment vertical="center"/>
    </xf>
    <xf numFmtId="0" fontId="15" fillId="8"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xf numFmtId="0" fontId="23" fillId="0" borderId="0"/>
    <xf numFmtId="0" fontId="23" fillId="0" borderId="0">
      <alignment vertical="center"/>
    </xf>
  </cellStyleXfs>
  <cellXfs count="15">
    <xf numFmtId="0" fontId="0" fillId="0" borderId="0" xfId="0">
      <alignment vertical="center"/>
    </xf>
    <xf numFmtId="0" fontId="1" fillId="0" borderId="0" xfId="0" applyFont="1">
      <alignment vertical="center"/>
    </xf>
    <xf numFmtId="0" fontId="0" fillId="0" borderId="0" xfId="0" applyAlignment="1">
      <alignment horizontal="right"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57" fontId="2" fillId="0" borderId="1" xfId="0" applyNumberFormat="1" applyFont="1" applyBorder="1" applyAlignment="1">
      <alignment horizontal="center" vertical="center" wrapText="1"/>
    </xf>
    <xf numFmtId="0" fontId="3" fillId="2" borderId="1" xfId="0" applyFont="1" applyFill="1" applyBorder="1" applyAlignment="1">
      <alignment horizontal="justify" vertical="center" wrapText="1"/>
    </xf>
    <xf numFmtId="43" fontId="2" fillId="0" borderId="1" xfId="1" applyFont="1" applyBorder="1" applyAlignment="1">
      <alignment horizontal="right" vertical="center" wrapText="1"/>
    </xf>
    <xf numFmtId="10" fontId="0" fillId="0" borderId="0" xfId="0" applyNumberFormat="1">
      <alignment vertical="center"/>
    </xf>
    <xf numFmtId="43" fontId="2" fillId="0" borderId="1" xfId="1" applyFont="1" applyBorder="1" applyAlignment="1">
      <alignment horizontal="center" vertical="center" wrapText="1"/>
    </xf>
    <xf numFmtId="43" fontId="2" fillId="0" borderId="1" xfId="1" applyFont="1" applyBorder="1" applyAlignment="1">
      <alignment vertical="center" wrapText="1"/>
    </xf>
    <xf numFmtId="0" fontId="2" fillId="0" borderId="1" xfId="0" applyFont="1" applyBorder="1" applyAlignment="1">
      <alignment horizontal="right" vertical="center" wrapText="1"/>
    </xf>
    <xf numFmtId="0" fontId="3" fillId="3" borderId="1" xfId="0" applyFont="1" applyFill="1" applyBorder="1" applyAlignment="1">
      <alignment horizontal="justify"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justify"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_G10revised-20050118" xfId="49"/>
    <cellStyle name="常规_资本充足率汇总表-0223" xfId="50"/>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abSelected="1" topLeftCell="A20" workbookViewId="0">
      <selection activeCell="D20" sqref="D20"/>
    </sheetView>
  </sheetViews>
  <sheetFormatPr defaultColWidth="9" defaultRowHeight="14.4" outlineLevelCol="6"/>
  <cols>
    <col min="2" max="2" width="46.6666666666667" customWidth="1"/>
    <col min="3" max="3" width="20.25" customWidth="1"/>
    <col min="4" max="4" width="19.8888888888889" customWidth="1"/>
  </cols>
  <sheetData>
    <row r="1" ht="17.4" spans="1:1">
      <c r="A1" s="1" t="s">
        <v>0</v>
      </c>
    </row>
    <row r="2" ht="17.25" customHeight="1" spans="4:4">
      <c r="D2" s="2" t="s">
        <v>1</v>
      </c>
    </row>
    <row r="3" ht="17.4" spans="1:4">
      <c r="A3" s="3"/>
      <c r="B3" s="3"/>
      <c r="C3" s="4" t="s">
        <v>2</v>
      </c>
      <c r="D3" s="4" t="s">
        <v>3</v>
      </c>
    </row>
    <row r="4" ht="17.4" spans="1:4">
      <c r="A4" s="3"/>
      <c r="B4" s="3"/>
      <c r="C4" s="5">
        <v>45809</v>
      </c>
      <c r="D4" s="5">
        <v>45717</v>
      </c>
    </row>
    <row r="5" ht="17.4" spans="1:4">
      <c r="A5" s="6" t="s">
        <v>4</v>
      </c>
      <c r="B5" s="6"/>
      <c r="C5" s="6"/>
      <c r="D5" s="6"/>
    </row>
    <row r="6" ht="17.4" spans="1:4">
      <c r="A6" s="4">
        <v>1</v>
      </c>
      <c r="B6" s="3" t="s">
        <v>5</v>
      </c>
      <c r="C6" s="7">
        <v>116677.29</v>
      </c>
      <c r="D6" s="7">
        <v>113373.92</v>
      </c>
    </row>
    <row r="7" ht="17.4" spans="1:4">
      <c r="A7" s="4">
        <v>2</v>
      </c>
      <c r="B7" s="3" t="s">
        <v>6</v>
      </c>
      <c r="C7" s="7">
        <v>116677.29</v>
      </c>
      <c r="D7" s="7">
        <v>113373.92</v>
      </c>
    </row>
    <row r="8" ht="17.4" spans="1:4">
      <c r="A8" s="4">
        <v>3</v>
      </c>
      <c r="B8" s="3" t="s">
        <v>7</v>
      </c>
      <c r="C8" s="7">
        <v>7699.71</v>
      </c>
      <c r="D8" s="7">
        <v>120456.41</v>
      </c>
    </row>
    <row r="9" ht="17.4" spans="1:4">
      <c r="A9" s="6" t="s">
        <v>8</v>
      </c>
      <c r="B9" s="6"/>
      <c r="C9" s="6"/>
      <c r="D9" s="6"/>
    </row>
    <row r="10" ht="17.4" spans="1:4">
      <c r="A10" s="4">
        <v>4</v>
      </c>
      <c r="B10" s="3" t="s">
        <v>9</v>
      </c>
      <c r="C10" s="7">
        <v>666918.39</v>
      </c>
      <c r="D10" s="7">
        <v>643900.93375</v>
      </c>
    </row>
    <row r="11" ht="17.4" spans="1:4">
      <c r="A11" s="6" t="s">
        <v>10</v>
      </c>
      <c r="B11" s="6"/>
      <c r="C11" s="6"/>
      <c r="D11" s="6"/>
    </row>
    <row r="12" ht="17.4" spans="1:7">
      <c r="A12" s="4">
        <v>5</v>
      </c>
      <c r="B12" s="3" t="s">
        <v>11</v>
      </c>
      <c r="C12" s="7">
        <v>17.49</v>
      </c>
      <c r="D12" s="7">
        <v>17.61</v>
      </c>
      <c r="E12" s="8"/>
      <c r="F12" s="8"/>
      <c r="G12" s="8"/>
    </row>
    <row r="13" ht="17.4" spans="1:7">
      <c r="A13" s="4">
        <v>6</v>
      </c>
      <c r="B13" s="3" t="s">
        <v>12</v>
      </c>
      <c r="C13" s="7">
        <v>17.49</v>
      </c>
      <c r="D13" s="7">
        <v>17.61</v>
      </c>
      <c r="E13" s="8"/>
      <c r="F13" s="8"/>
      <c r="G13" s="8"/>
    </row>
    <row r="14" ht="17.4" spans="1:7">
      <c r="A14" s="4">
        <v>7</v>
      </c>
      <c r="B14" s="3" t="s">
        <v>13</v>
      </c>
      <c r="C14" s="7">
        <v>18.65</v>
      </c>
      <c r="D14" s="7">
        <v>18.71</v>
      </c>
      <c r="E14" s="8"/>
      <c r="F14" s="8"/>
      <c r="G14" s="8"/>
    </row>
    <row r="15" ht="17.4" spans="1:4">
      <c r="A15" s="6" t="s">
        <v>14</v>
      </c>
      <c r="B15" s="6"/>
      <c r="C15" s="6"/>
      <c r="D15" s="6"/>
    </row>
    <row r="16" ht="17.4" spans="1:4">
      <c r="A16" s="4">
        <v>8</v>
      </c>
      <c r="B16" s="3" t="s">
        <v>15</v>
      </c>
      <c r="C16" s="7">
        <v>2.5</v>
      </c>
      <c r="D16" s="7">
        <v>2.5</v>
      </c>
    </row>
    <row r="17" ht="17.4" spans="1:4">
      <c r="A17" s="4">
        <v>9</v>
      </c>
      <c r="B17" s="3" t="s">
        <v>16</v>
      </c>
      <c r="C17" s="7">
        <v>0</v>
      </c>
      <c r="D17" s="7">
        <v>0</v>
      </c>
    </row>
    <row r="18" ht="34.8" spans="1:4">
      <c r="A18" s="4">
        <v>10</v>
      </c>
      <c r="B18" s="3" t="s">
        <v>17</v>
      </c>
      <c r="C18" s="9"/>
      <c r="D18" s="9"/>
    </row>
    <row r="19" ht="17.4" spans="1:4">
      <c r="A19" s="4">
        <v>11</v>
      </c>
      <c r="B19" s="3" t="s">
        <v>18</v>
      </c>
      <c r="C19" s="10">
        <v>2.5</v>
      </c>
      <c r="D19" s="10">
        <v>2.5</v>
      </c>
    </row>
    <row r="20" ht="34.8" spans="1:4">
      <c r="A20" s="4">
        <v>12</v>
      </c>
      <c r="B20" s="3" t="s">
        <v>19</v>
      </c>
      <c r="C20" s="10">
        <f>MAX(IF(AND(C13-C12&gt;=1,C14-C12-3&gt;=0),C12-5,IF(AND(C13-C12&lt;1,C14-C13&gt;=2),C13-6,C14-8)),0)</f>
        <v>10.65</v>
      </c>
      <c r="D20" s="10">
        <v>10.71</v>
      </c>
    </row>
    <row r="21" ht="17.4" spans="1:4">
      <c r="A21" s="6" t="s">
        <v>20</v>
      </c>
      <c r="B21" s="6"/>
      <c r="C21" s="6"/>
      <c r="D21" s="6"/>
    </row>
    <row r="22" ht="17.4" spans="1:4">
      <c r="A22" s="4">
        <v>13</v>
      </c>
      <c r="B22" s="3" t="s">
        <v>21</v>
      </c>
      <c r="C22" s="7">
        <v>1258803.51</v>
      </c>
      <c r="D22" s="7">
        <v>1252112.11</v>
      </c>
    </row>
    <row r="23" ht="17.4" spans="1:4">
      <c r="A23" s="4">
        <v>14</v>
      </c>
      <c r="B23" s="3" t="s">
        <v>22</v>
      </c>
      <c r="C23" s="7">
        <f>C7/C22*100</f>
        <v>9.26890408813684</v>
      </c>
      <c r="D23" s="7">
        <v>9.0546141271647</v>
      </c>
    </row>
    <row r="24" ht="17.4" spans="1:4">
      <c r="A24" s="4" t="s">
        <v>23</v>
      </c>
      <c r="B24" s="3" t="s">
        <v>24</v>
      </c>
      <c r="C24" s="7">
        <f>C23</f>
        <v>9.26890408813684</v>
      </c>
      <c r="D24" s="7">
        <v>9.0546141271647</v>
      </c>
    </row>
    <row r="25" ht="17.4" spans="1:4">
      <c r="A25" s="6" t="s">
        <v>25</v>
      </c>
      <c r="B25" s="6"/>
      <c r="C25" s="6"/>
      <c r="D25" s="6"/>
    </row>
    <row r="26" ht="17.4" spans="1:4">
      <c r="A26" s="4">
        <v>15</v>
      </c>
      <c r="B26" s="3" t="s">
        <v>26</v>
      </c>
      <c r="C26" s="11" t="s">
        <v>27</v>
      </c>
      <c r="D26" s="11" t="s">
        <v>27</v>
      </c>
    </row>
    <row r="27" ht="17.4" spans="1:4">
      <c r="A27" s="4">
        <v>16</v>
      </c>
      <c r="B27" s="3" t="s">
        <v>28</v>
      </c>
      <c r="C27" s="11" t="s">
        <v>27</v>
      </c>
      <c r="D27" s="11" t="s">
        <v>27</v>
      </c>
    </row>
    <row r="28" ht="17.4" spans="1:4">
      <c r="A28" s="4">
        <v>17</v>
      </c>
      <c r="B28" s="3" t="s">
        <v>29</v>
      </c>
      <c r="C28" s="11" t="s">
        <v>27</v>
      </c>
      <c r="D28" s="11" t="s">
        <v>27</v>
      </c>
    </row>
    <row r="29" ht="17.4" spans="1:4">
      <c r="A29" s="6" t="s">
        <v>30</v>
      </c>
      <c r="B29" s="6"/>
      <c r="C29" s="6"/>
      <c r="D29" s="6"/>
    </row>
    <row r="30" ht="17.4" spans="1:4">
      <c r="A30" s="4">
        <v>18</v>
      </c>
      <c r="B30" s="3" t="s">
        <v>31</v>
      </c>
      <c r="C30" s="11" t="s">
        <v>27</v>
      </c>
      <c r="D30" s="11" t="s">
        <v>27</v>
      </c>
    </row>
    <row r="31" ht="17.4" spans="1:4">
      <c r="A31" s="4">
        <v>19</v>
      </c>
      <c r="B31" s="3" t="s">
        <v>32</v>
      </c>
      <c r="C31" s="11" t="s">
        <v>27</v>
      </c>
      <c r="D31" s="11" t="s">
        <v>27</v>
      </c>
    </row>
    <row r="32" ht="17.4" spans="1:4">
      <c r="A32" s="4">
        <v>20</v>
      </c>
      <c r="B32" s="3" t="s">
        <v>33</v>
      </c>
      <c r="C32" s="11" t="s">
        <v>27</v>
      </c>
      <c r="D32" s="11" t="s">
        <v>27</v>
      </c>
    </row>
    <row r="33" ht="17.4" spans="1:4">
      <c r="A33" s="12" t="s">
        <v>34</v>
      </c>
      <c r="B33" s="12"/>
      <c r="C33" s="12"/>
      <c r="D33" s="12"/>
    </row>
    <row r="34" ht="17.4" spans="1:4">
      <c r="A34" s="13">
        <v>21</v>
      </c>
      <c r="B34" s="14" t="s">
        <v>35</v>
      </c>
      <c r="C34" s="7">
        <v>208.4</v>
      </c>
      <c r="D34" s="7">
        <v>212.38</v>
      </c>
    </row>
  </sheetData>
  <mergeCells count="9">
    <mergeCell ref="A5:D5"/>
    <mergeCell ref="A9:D9"/>
    <mergeCell ref="A11:D11"/>
    <mergeCell ref="A15:D15"/>
    <mergeCell ref="A21:D21"/>
    <mergeCell ref="A25:D25"/>
    <mergeCell ref="A29:D29"/>
    <mergeCell ref="A33:D33"/>
    <mergeCell ref="A3:B4"/>
  </mergeCells>
  <printOptions horizontalCentered="1"/>
  <pageMargins left="0.511805555555556" right="0.511805555555556" top="0.550694444444444" bottom="0.550694444444444" header="0.314583333333333" footer="0.314583333333333"/>
  <pageSetup paperSize="9"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KM1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2024-04-15T10:45:00Z</dcterms:created>
  <cp:lastPrinted>2024-04-17T07:41:00Z</cp:lastPrinted>
  <dcterms:modified xsi:type="dcterms:W3CDTF">2025-07-25T08:54:06Z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2052-12.8.2.18913</vt:lpwstr>
  </property>
  <property fmtid="{D5CDD505-2E9C-101B-9397-08002B2CF9AE}" pid="3" name="ICV">
    <vt:lpwstr>BCDC154EE458479D86DFD54BC50BC551</vt:lpwstr>
  </property>
</Properties>
</file>